
<file path=[Content_Types].xml><?xml version="1.0" encoding="utf-8"?>
<Types xmlns="http://schemas.openxmlformats.org/package/2006/content-types"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700" yWindow="3240" windowWidth="24160" windowHeight="15520"/>
  </bookViews>
  <sheets>
    <sheet name="mensa-scolastica" sheetId="1" r:id="rId1"/>
    <sheet name="assistenza pomeridina" sheetId="4" r:id="rId2"/>
    <sheet name="Tabelle2" sheetId="2" r:id="rId3"/>
    <sheet name="Tabelle3" sheetId="3" r:id="rId4"/>
  </sheets>
  <definedNames>
    <definedName name="_xlnm.Print_Area" localSheetId="1">'assistenza pomeridina'!$A$2:$G$34</definedName>
    <definedName name="_xlnm.Print_Area" localSheetId="0">'mensa-scolastica'!$A$2:$G$34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4" l="1"/>
  <c r="G14" i="4"/>
  <c r="G15" i="4"/>
  <c r="G17" i="4"/>
  <c r="G11" i="4"/>
  <c r="G19" i="4"/>
  <c r="C29" i="1"/>
  <c r="D29" i="1"/>
  <c r="C30" i="1"/>
  <c r="D30" i="1"/>
  <c r="C31" i="1"/>
  <c r="D31" i="1"/>
  <c r="C28" i="1"/>
  <c r="D28" i="1"/>
  <c r="D27" i="1"/>
  <c r="C27" i="1"/>
  <c r="G15" i="1"/>
  <c r="G14" i="1"/>
  <c r="G17" i="1"/>
  <c r="G6" i="1"/>
  <c r="G7" i="1"/>
  <c r="G8" i="1"/>
  <c r="G11" i="1"/>
  <c r="G19" i="1"/>
</calcChain>
</file>

<file path=xl/sharedStrings.xml><?xml version="1.0" encoding="utf-8"?>
<sst xmlns="http://schemas.openxmlformats.org/spreadsheetml/2006/main" count="40" uniqueCount="27">
  <si>
    <t>STRUTTURE DIURNE</t>
  </si>
  <si>
    <t>Mensa scolastica</t>
  </si>
  <si>
    <t>Uscite</t>
  </si>
  <si>
    <t>Salario assistente LU,MA,ME,GIO,VE</t>
  </si>
  <si>
    <t>Paga oraria</t>
  </si>
  <si>
    <t>Pranzi  settimanali</t>
  </si>
  <si>
    <t>Costi per pranzo</t>
  </si>
  <si>
    <t>Numero di settimane annue</t>
  </si>
  <si>
    <t>Importo</t>
  </si>
  <si>
    <t>Ore settimanali</t>
  </si>
  <si>
    <t>Aiuto cucina LU,MA,ME,GIO,VE</t>
  </si>
  <si>
    <t>Costi pranzo ........ (ospedale monastero)</t>
  </si>
  <si>
    <t>Totale uscite</t>
  </si>
  <si>
    <t>Entrate</t>
  </si>
  <si>
    <t>Contributo genitori (pranzo eassistenza)</t>
  </si>
  <si>
    <t>Contributi cantonali</t>
  </si>
  <si>
    <t>Totale delle entrate</t>
  </si>
  <si>
    <t>Analisi di possibili scenari</t>
  </si>
  <si>
    <t>Prezzo di un pranzo</t>
  </si>
  <si>
    <t>Pranzi settimanali</t>
  </si>
  <si>
    <t>Bilancio</t>
  </si>
  <si>
    <t>Numero di allievi iscritti</t>
  </si>
  <si>
    <t>dipendente dal numero di iscritti</t>
  </si>
  <si>
    <t>Assistenza pomeridina</t>
  </si>
  <si>
    <t>Contributo genitori  (8 iscritti)</t>
  </si>
  <si>
    <t>Contributo per ora di assistenza</t>
  </si>
  <si>
    <t>Ore settimanali allievi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</si>
</sst>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2" fontId="0" fillId="0" borderId="0" xfId="0" applyNumberFormat="1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7" xfId="0" applyNumberFormat="1" applyBorder="1"/>
    <xf numFmtId="0" fontId="1" fillId="0" borderId="6" xfId="0" applyFont="1" applyBorder="1"/>
    <xf numFmtId="2" fontId="3" fillId="0" borderId="8" xfId="0" applyNumberFormat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0" fillId="0" borderId="0" xfId="0" applyNumberFormat="1" applyFill="1" applyBorder="1"/>
    <xf numFmtId="0" fontId="0" fillId="0" borderId="4" xfId="0" applyFill="1" applyBorder="1"/>
    <xf numFmtId="2" fontId="0" fillId="0" borderId="5" xfId="0" applyNumberFormat="1" applyFont="1" applyFill="1" applyBorder="1"/>
    <xf numFmtId="49" fontId="0" fillId="0" borderId="0" xfId="0" applyNumberFormat="1"/>
    <xf numFmtId="0" fontId="0" fillId="3" borderId="0" xfId="0" applyFill="1"/>
    <xf numFmtId="0" fontId="0" fillId="2" borderId="2" xfId="0" applyFill="1" applyBorder="1" applyAlignment="1">
      <alignment horizontal="right" wrapText="1"/>
    </xf>
    <xf numFmtId="0" fontId="0" fillId="2" borderId="9" xfId="0" applyFill="1" applyBorder="1"/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right"/>
    </xf>
    <xf numFmtId="2" fontId="0" fillId="0" borderId="9" xfId="0" applyNumberFormat="1" applyBorder="1"/>
    <xf numFmtId="0" fontId="0" fillId="0" borderId="9" xfId="0" applyFill="1" applyBorder="1" applyAlignment="1">
      <alignment horizontal="center" vertical="center"/>
    </xf>
    <xf numFmtId="2" fontId="0" fillId="0" borderId="9" xfId="0" applyNumberFormat="1" applyFill="1" applyBorder="1"/>
    <xf numFmtId="0" fontId="0" fillId="2" borderId="10" xfId="0" applyFill="1" applyBorder="1"/>
    <xf numFmtId="2" fontId="4" fillId="0" borderId="10" xfId="0" applyNumberFormat="1" applyFont="1" applyBorder="1"/>
    <xf numFmtId="0" fontId="0" fillId="2" borderId="11" xfId="0" applyFill="1" applyBorder="1"/>
    <xf numFmtId="0" fontId="0" fillId="0" borderId="12" xfId="0" applyBorder="1"/>
    <xf numFmtId="0" fontId="3" fillId="0" borderId="12" xfId="0" applyFont="1" applyBorder="1"/>
    <xf numFmtId="0" fontId="3" fillId="0" borderId="13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3">
    <cellStyle name="Collegamento ipertestuale" xfId="1" builtinId="8" hidden="1"/>
    <cellStyle name="Collegamento visitato" xfId="2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0</xdr:row>
          <xdr:rowOff>63500</xdr:rowOff>
        </xdr:from>
        <xdr:to>
          <xdr:col>6</xdr:col>
          <xdr:colOff>1498600</xdr:colOff>
          <xdr:row>0</xdr:row>
          <xdr:rowOff>673100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0</xdr:row>
          <xdr:rowOff>63500</xdr:rowOff>
        </xdr:from>
        <xdr:to>
          <xdr:col>6</xdr:col>
          <xdr:colOff>1498600</xdr:colOff>
          <xdr:row>0</xdr:row>
          <xdr:rowOff>673100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cumento_di_Microsoft_Word1.docx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cumento_di_Microsoft_Word2.docx"/><Relationship Id="rId4" Type="http://schemas.openxmlformats.org/officeDocument/2006/relationships/image" Target="../media/image1.emf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3"/>
  <sheetViews>
    <sheetView tabSelected="1" topLeftCell="A3" zoomScale="125" zoomScaleNormal="125" zoomScalePageLayoutView="125" workbookViewId="0">
      <selection activeCell="E8" sqref="E8"/>
    </sheetView>
  </sheetViews>
  <sheetFormatPr baseColWidth="10" defaultColWidth="11.5" defaultRowHeight="14" x14ac:dyDescent="0"/>
  <cols>
    <col min="1" max="1" width="34.83203125" customWidth="1"/>
    <col min="2" max="2" width="15" customWidth="1"/>
    <col min="3" max="3" width="14.1640625" customWidth="1"/>
    <col min="4" max="4" width="15.83203125" customWidth="1"/>
    <col min="5" max="5" width="16" customWidth="1"/>
    <col min="6" max="6" width="19.33203125" customWidth="1"/>
    <col min="7" max="7" width="20.6640625" customWidth="1"/>
  </cols>
  <sheetData>
    <row r="1" spans="1:7" ht="58" customHeight="1">
      <c r="A1" t="s">
        <v>0</v>
      </c>
      <c r="B1" s="52"/>
      <c r="C1" s="52"/>
      <c r="D1" s="52"/>
      <c r="E1" s="52"/>
      <c r="F1" s="52"/>
      <c r="G1" s="52"/>
    </row>
    <row r="2" spans="1:7" s="2" customFormat="1" ht="20.25" customHeight="1">
      <c r="A2" s="51" t="s">
        <v>1</v>
      </c>
    </row>
    <row r="3" spans="1:7">
      <c r="A3" s="1"/>
    </row>
    <row r="4" spans="1:7" ht="28">
      <c r="A4" s="5" t="s">
        <v>2</v>
      </c>
      <c r="B4" s="9" t="s">
        <v>9</v>
      </c>
      <c r="C4" s="9" t="s">
        <v>4</v>
      </c>
      <c r="D4" s="9" t="s">
        <v>5</v>
      </c>
      <c r="E4" s="9" t="s">
        <v>6</v>
      </c>
      <c r="F4" s="38" t="s">
        <v>7</v>
      </c>
      <c r="G4" s="10" t="s">
        <v>8</v>
      </c>
    </row>
    <row r="5" spans="1:7">
      <c r="A5" s="6"/>
      <c r="B5" s="11"/>
      <c r="C5" s="11"/>
      <c r="D5" s="11"/>
      <c r="E5" s="11"/>
      <c r="F5" s="11"/>
      <c r="G5" s="12"/>
    </row>
    <row r="6" spans="1:7">
      <c r="A6" s="7" t="s">
        <v>3</v>
      </c>
      <c r="B6" s="13">
        <v>10</v>
      </c>
      <c r="C6" s="13">
        <v>55.4</v>
      </c>
      <c r="D6" s="13"/>
      <c r="E6" s="13"/>
      <c r="F6" s="13">
        <v>38</v>
      </c>
      <c r="G6" s="14">
        <f>B6*C6*F6</f>
        <v>21052</v>
      </c>
    </row>
    <row r="7" spans="1:7">
      <c r="A7" s="7" t="s">
        <v>10</v>
      </c>
      <c r="B7" s="13">
        <v>5</v>
      </c>
      <c r="C7" s="13">
        <v>35</v>
      </c>
      <c r="D7" s="13"/>
      <c r="E7" s="13"/>
      <c r="F7" s="13">
        <v>38</v>
      </c>
      <c r="G7" s="14">
        <f>B7*C7*F7</f>
        <v>6650</v>
      </c>
    </row>
    <row r="8" spans="1:7">
      <c r="A8" s="7" t="s">
        <v>11</v>
      </c>
      <c r="B8" s="13"/>
      <c r="C8" s="13"/>
      <c r="D8" s="13">
        <v>40</v>
      </c>
      <c r="E8" s="13">
        <v>8</v>
      </c>
      <c r="F8" s="13">
        <v>38</v>
      </c>
      <c r="G8" s="14">
        <f>D8*E8*F8</f>
        <v>12160</v>
      </c>
    </row>
    <row r="9" spans="1:7">
      <c r="A9" s="7"/>
      <c r="B9" s="13"/>
      <c r="C9" s="13"/>
      <c r="D9" s="13"/>
      <c r="E9" s="13"/>
      <c r="F9" s="13"/>
      <c r="G9" s="14"/>
    </row>
    <row r="10" spans="1:7">
      <c r="A10" s="7"/>
      <c r="B10" s="13"/>
      <c r="C10" s="13"/>
      <c r="D10" s="13"/>
      <c r="E10" s="13"/>
      <c r="F10" s="13"/>
      <c r="G10" s="14"/>
    </row>
    <row r="11" spans="1:7" s="4" customFormat="1">
      <c r="A11" s="6" t="s">
        <v>12</v>
      </c>
      <c r="B11" s="15"/>
      <c r="C11" s="15"/>
      <c r="D11" s="15"/>
      <c r="E11" s="15"/>
      <c r="F11" s="15"/>
      <c r="G11" s="16">
        <f>G6+G7+G8+G9</f>
        <v>39862</v>
      </c>
    </row>
    <row r="12" spans="1:7">
      <c r="A12" s="6"/>
      <c r="B12" s="13"/>
      <c r="C12" s="13"/>
      <c r="D12" s="13"/>
      <c r="E12" s="13"/>
      <c r="F12" s="13"/>
      <c r="G12" s="14"/>
    </row>
    <row r="13" spans="1:7">
      <c r="A13" s="5" t="s">
        <v>13</v>
      </c>
      <c r="B13" s="17"/>
      <c r="C13" s="17"/>
      <c r="D13" s="17"/>
      <c r="E13" s="17"/>
      <c r="F13" s="17"/>
      <c r="G13" s="18"/>
    </row>
    <row r="14" spans="1:7">
      <c r="A14" s="7" t="s">
        <v>14</v>
      </c>
      <c r="B14" s="13"/>
      <c r="C14" s="13"/>
      <c r="D14" s="13">
        <v>40</v>
      </c>
      <c r="E14" s="13">
        <v>12</v>
      </c>
      <c r="F14" s="13">
        <v>38</v>
      </c>
      <c r="G14" s="14">
        <f>D14*E14*F14</f>
        <v>18240</v>
      </c>
    </row>
    <row r="15" spans="1:7">
      <c r="A15" s="7" t="s">
        <v>15</v>
      </c>
      <c r="B15" s="13"/>
      <c r="C15" s="13"/>
      <c r="D15" s="13">
        <v>40</v>
      </c>
      <c r="E15" s="13">
        <v>3</v>
      </c>
      <c r="F15" s="13">
        <v>38</v>
      </c>
      <c r="G15" s="14">
        <f>D15*E15*F15</f>
        <v>4560</v>
      </c>
    </row>
    <row r="16" spans="1:7">
      <c r="A16" s="7"/>
      <c r="B16" s="13"/>
      <c r="C16" s="13"/>
      <c r="D16" s="13"/>
      <c r="E16" s="13"/>
      <c r="F16" s="13"/>
      <c r="G16" s="14"/>
    </row>
    <row r="17" spans="1:7" s="4" customFormat="1">
      <c r="A17" s="8" t="s">
        <v>16</v>
      </c>
      <c r="B17" s="19"/>
      <c r="C17" s="19"/>
      <c r="D17" s="19"/>
      <c r="E17" s="19"/>
      <c r="F17" s="19"/>
      <c r="G17" s="20">
        <f>SUM(G14:G16)</f>
        <v>22800</v>
      </c>
    </row>
    <row r="18" spans="1:7">
      <c r="A18" s="21"/>
      <c r="B18" s="22"/>
      <c r="C18" s="22"/>
      <c r="D18" s="22"/>
      <c r="E18" s="22"/>
      <c r="F18" s="22"/>
      <c r="G18" s="23"/>
    </row>
    <row r="19" spans="1:7">
      <c r="A19" s="25" t="s">
        <v>20</v>
      </c>
      <c r="B19" s="24"/>
      <c r="C19" s="24"/>
      <c r="D19" s="24"/>
      <c r="E19" s="24"/>
      <c r="F19" s="24"/>
      <c r="G19" s="26">
        <f>G17-G11</f>
        <v>-17062</v>
      </c>
    </row>
    <row r="20" spans="1:7">
      <c r="B20" s="3"/>
      <c r="C20" s="3"/>
      <c r="D20" s="3"/>
      <c r="E20" s="3"/>
      <c r="F20" s="3"/>
      <c r="G20" s="3"/>
    </row>
    <row r="21" spans="1:7">
      <c r="B21" s="3"/>
      <c r="C21" s="3"/>
      <c r="D21" s="3"/>
      <c r="E21" s="3"/>
      <c r="F21" s="3"/>
      <c r="G21" s="3"/>
    </row>
    <row r="22" spans="1:7">
      <c r="A22" s="27" t="s">
        <v>17</v>
      </c>
      <c r="B22" s="28"/>
      <c r="C22" s="29"/>
    </row>
    <row r="23" spans="1:7">
      <c r="A23" s="30" t="s">
        <v>22</v>
      </c>
      <c r="B23" s="31"/>
      <c r="C23" s="32"/>
    </row>
    <row r="24" spans="1:7" ht="15" thickBot="1">
      <c r="A24" s="30"/>
      <c r="B24" s="31"/>
      <c r="C24" s="32"/>
    </row>
    <row r="25" spans="1:7">
      <c r="A25" s="39" t="s">
        <v>21</v>
      </c>
      <c r="B25" s="39" t="s">
        <v>18</v>
      </c>
      <c r="C25" s="45" t="s">
        <v>19</v>
      </c>
      <c r="D25" s="47" t="s">
        <v>20</v>
      </c>
    </row>
    <row r="26" spans="1:7">
      <c r="A26" s="39"/>
      <c r="B26" s="39"/>
      <c r="C26" s="45"/>
      <c r="D26" s="48"/>
    </row>
    <row r="27" spans="1:7">
      <c r="A27" s="40">
        <v>8</v>
      </c>
      <c r="B27" s="41">
        <v>12</v>
      </c>
      <c r="C27" s="46">
        <f>5*A27</f>
        <v>40</v>
      </c>
      <c r="D27" s="49">
        <f>((C27*$E$14*$F$14)+(C27*$E$15*$F$15))-($G$6+$G$7+C27*$E$8*$F$8)</f>
        <v>-17062</v>
      </c>
    </row>
    <row r="28" spans="1:7">
      <c r="A28" s="40">
        <v>10</v>
      </c>
      <c r="B28" s="42">
        <v>12</v>
      </c>
      <c r="C28" s="46">
        <f>5*A28</f>
        <v>50</v>
      </c>
      <c r="D28" s="49">
        <f>((C28*$E$14*$F$14)+(C28*$E$15*$F$15))-($G$6+$G$7+C28*$E$8*$F$8)</f>
        <v>-14402</v>
      </c>
      <c r="E28" s="37"/>
    </row>
    <row r="29" spans="1:7">
      <c r="A29" s="43">
        <v>12</v>
      </c>
      <c r="B29" s="44">
        <v>12</v>
      </c>
      <c r="C29" s="46">
        <f t="shared" ref="C29:C31" si="0">5*A29</f>
        <v>60</v>
      </c>
      <c r="D29" s="49">
        <f t="shared" ref="D29:D31" si="1">((C29*$E$14*$F$14)+(C29*$E$15*$F$15))-($G$6+$G$7+C29*$E$8*$F$8)</f>
        <v>-11742</v>
      </c>
    </row>
    <row r="30" spans="1:7">
      <c r="A30" s="40">
        <v>14</v>
      </c>
      <c r="B30" s="44">
        <v>12</v>
      </c>
      <c r="C30" s="46">
        <f t="shared" si="0"/>
        <v>70</v>
      </c>
      <c r="D30" s="49">
        <f t="shared" si="1"/>
        <v>-9082</v>
      </c>
    </row>
    <row r="31" spans="1:7" ht="15" thickBot="1">
      <c r="A31" s="43">
        <v>16</v>
      </c>
      <c r="B31" s="44">
        <v>12</v>
      </c>
      <c r="C31" s="46">
        <f t="shared" si="0"/>
        <v>80</v>
      </c>
      <c r="D31" s="50">
        <f t="shared" si="1"/>
        <v>-6422</v>
      </c>
    </row>
    <row r="32" spans="1:7">
      <c r="A32" s="34"/>
      <c r="B32" s="33"/>
      <c r="C32" s="35"/>
    </row>
    <row r="33" spans="4:4">
      <c r="D33" s="36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82" orientation="landscape"/>
  <drawing r:id="rId1"/>
  <legacyDrawing r:id="rId2"/>
  <oleObjects>
    <mc:AlternateContent xmlns:mc="http://schemas.openxmlformats.org/markup-compatibility/2006">
      <mc:Choice Requires="x14">
        <oleObject progId="Word.Document.12" shapeId="1025" r:id="rId3">
          <objectPr defaultSize="0" r:id="rId4">
            <anchor moveWithCells="1">
              <from>
                <xdr:col>3</xdr:col>
                <xdr:colOff>393700</xdr:colOff>
                <xdr:row>0</xdr:row>
                <xdr:rowOff>63500</xdr:rowOff>
              </from>
              <to>
                <xdr:col>6</xdr:col>
                <xdr:colOff>1498600</xdr:colOff>
                <xdr:row>0</xdr:row>
                <xdr:rowOff>673100</xdr:rowOff>
              </to>
            </anchor>
          </objectPr>
        </oleObject>
      </mc:Choice>
      <mc:Fallback>
        <oleObject progId="Word.Document.12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3"/>
  <sheetViews>
    <sheetView zoomScale="125" zoomScaleNormal="125" zoomScalePageLayoutView="125" workbookViewId="0">
      <selection activeCell="C20" sqref="C20"/>
    </sheetView>
  </sheetViews>
  <sheetFormatPr baseColWidth="10" defaultColWidth="11.5" defaultRowHeight="14" x14ac:dyDescent="0"/>
  <cols>
    <col min="1" max="1" width="34.83203125" customWidth="1"/>
    <col min="2" max="2" width="15" customWidth="1"/>
    <col min="3" max="3" width="14.1640625" customWidth="1"/>
    <col min="4" max="4" width="15.83203125" customWidth="1"/>
    <col min="5" max="5" width="16" customWidth="1"/>
    <col min="6" max="6" width="19.33203125" customWidth="1"/>
    <col min="7" max="7" width="20.6640625" customWidth="1"/>
  </cols>
  <sheetData>
    <row r="1" spans="1:7" ht="58" customHeight="1">
      <c r="A1" t="s">
        <v>0</v>
      </c>
      <c r="B1" s="52"/>
      <c r="C1" s="52"/>
      <c r="D1" s="52"/>
      <c r="E1" s="52"/>
      <c r="F1" s="52"/>
      <c r="G1" s="52"/>
    </row>
    <row r="2" spans="1:7" s="2" customFormat="1" ht="20.25" customHeight="1">
      <c r="A2" s="51" t="s">
        <v>23</v>
      </c>
    </row>
    <row r="3" spans="1:7">
      <c r="A3" s="1"/>
    </row>
    <row r="4" spans="1:7" ht="28">
      <c r="A4" s="5" t="s">
        <v>2</v>
      </c>
      <c r="B4" s="9" t="s">
        <v>9</v>
      </c>
      <c r="C4" s="9" t="s">
        <v>4</v>
      </c>
      <c r="D4" s="38" t="s">
        <v>26</v>
      </c>
      <c r="E4" s="38" t="s">
        <v>25</v>
      </c>
      <c r="F4" s="38" t="s">
        <v>7</v>
      </c>
      <c r="G4" s="10" t="s">
        <v>8</v>
      </c>
    </row>
    <row r="5" spans="1:7">
      <c r="A5" s="6"/>
      <c r="B5" s="11"/>
      <c r="C5" s="11"/>
      <c r="D5" s="11"/>
      <c r="E5" s="11"/>
      <c r="F5" s="11"/>
      <c r="G5" s="12"/>
    </row>
    <row r="6" spans="1:7">
      <c r="A6" s="7" t="s">
        <v>3</v>
      </c>
      <c r="B6" s="13">
        <v>2</v>
      </c>
      <c r="C6" s="13">
        <v>55.4</v>
      </c>
      <c r="D6" s="13"/>
      <c r="E6" s="13"/>
      <c r="F6" s="13">
        <v>38</v>
      </c>
      <c r="G6" s="14">
        <f>B6*C6*F6</f>
        <v>4210.3999999999996</v>
      </c>
    </row>
    <row r="7" spans="1:7">
      <c r="A7" s="7"/>
      <c r="B7" s="13"/>
      <c r="C7" s="13"/>
      <c r="D7" s="13"/>
      <c r="E7" s="13"/>
      <c r="F7" s="13"/>
      <c r="G7" s="14"/>
    </row>
    <row r="8" spans="1:7">
      <c r="A8" s="7"/>
      <c r="B8" s="13"/>
      <c r="C8" s="13"/>
      <c r="D8" s="13"/>
      <c r="E8" s="13"/>
      <c r="F8" s="13"/>
      <c r="G8" s="14"/>
    </row>
    <row r="9" spans="1:7">
      <c r="A9" s="7"/>
      <c r="B9" s="13"/>
      <c r="C9" s="13"/>
      <c r="D9" s="13"/>
      <c r="E9" s="13"/>
      <c r="F9" s="13"/>
      <c r="G9" s="14"/>
    </row>
    <row r="10" spans="1:7">
      <c r="A10" s="7"/>
      <c r="B10" s="13"/>
      <c r="C10" s="13"/>
      <c r="D10" s="13"/>
      <c r="E10" s="13"/>
      <c r="F10" s="13"/>
      <c r="G10" s="14"/>
    </row>
    <row r="11" spans="1:7" s="4" customFormat="1">
      <c r="A11" s="6" t="s">
        <v>12</v>
      </c>
      <c r="B11" s="15"/>
      <c r="C11" s="15"/>
      <c r="D11" s="15"/>
      <c r="E11" s="15"/>
      <c r="F11" s="15"/>
      <c r="G11" s="16">
        <f>G6+G7+G8+G9</f>
        <v>4210.3999999999996</v>
      </c>
    </row>
    <row r="12" spans="1:7">
      <c r="A12" s="6"/>
      <c r="B12" s="13"/>
      <c r="C12" s="13"/>
      <c r="D12" s="13"/>
      <c r="E12" s="13"/>
      <c r="F12" s="13"/>
      <c r="G12" s="14"/>
    </row>
    <row r="13" spans="1:7">
      <c r="A13" s="5" t="s">
        <v>13</v>
      </c>
      <c r="B13" s="17"/>
      <c r="C13" s="17"/>
      <c r="D13" s="17"/>
      <c r="E13" s="17"/>
      <c r="F13" s="17"/>
      <c r="G13" s="18"/>
    </row>
    <row r="14" spans="1:7">
      <c r="A14" s="7" t="s">
        <v>24</v>
      </c>
      <c r="B14" s="13"/>
      <c r="C14" s="13"/>
      <c r="D14" s="13">
        <v>16</v>
      </c>
      <c r="E14" s="13">
        <v>5</v>
      </c>
      <c r="F14" s="13">
        <v>38</v>
      </c>
      <c r="G14" s="14">
        <f>D14*E14*F14</f>
        <v>3040</v>
      </c>
    </row>
    <row r="15" spans="1:7">
      <c r="A15" s="7" t="s">
        <v>15</v>
      </c>
      <c r="B15" s="13"/>
      <c r="C15" s="13"/>
      <c r="D15" s="13">
        <v>16</v>
      </c>
      <c r="E15" s="13">
        <v>2</v>
      </c>
      <c r="F15" s="13">
        <v>38</v>
      </c>
      <c r="G15" s="14">
        <f>D15*E15*F15</f>
        <v>1216</v>
      </c>
    </row>
    <row r="16" spans="1:7">
      <c r="A16" s="7"/>
      <c r="B16" s="13"/>
      <c r="C16" s="13"/>
      <c r="D16" s="13"/>
      <c r="E16" s="13"/>
      <c r="F16" s="13"/>
      <c r="G16" s="14"/>
    </row>
    <row r="17" spans="1:7" s="4" customFormat="1">
      <c r="A17" s="8" t="s">
        <v>16</v>
      </c>
      <c r="B17" s="19"/>
      <c r="C17" s="19"/>
      <c r="D17" s="19"/>
      <c r="E17" s="19"/>
      <c r="F17" s="19"/>
      <c r="G17" s="20">
        <f>SUM(G14:G16)</f>
        <v>4256</v>
      </c>
    </row>
    <row r="18" spans="1:7">
      <c r="A18" s="21"/>
      <c r="B18" s="22"/>
      <c r="C18" s="22"/>
      <c r="D18" s="22"/>
      <c r="E18" s="22"/>
      <c r="F18" s="22"/>
      <c r="G18" s="23"/>
    </row>
    <row r="19" spans="1:7">
      <c r="A19" s="25" t="s">
        <v>20</v>
      </c>
      <c r="B19" s="24"/>
      <c r="C19" s="24"/>
      <c r="D19" s="24"/>
      <c r="E19" s="24"/>
      <c r="F19" s="24"/>
      <c r="G19" s="26">
        <f>G17-G11</f>
        <v>45.600000000000364</v>
      </c>
    </row>
    <row r="20" spans="1:7">
      <c r="B20" s="3"/>
      <c r="C20" s="3"/>
      <c r="D20" s="3"/>
      <c r="E20" s="3"/>
      <c r="F20" s="3"/>
      <c r="G20" s="3"/>
    </row>
    <row r="21" spans="1:7">
      <c r="B21" s="3"/>
      <c r="C21" s="3"/>
      <c r="D21" s="3"/>
      <c r="E21" s="3"/>
      <c r="F21" s="3"/>
      <c r="G21" s="3"/>
    </row>
    <row r="28" spans="1:7">
      <c r="A28" s="37"/>
    </row>
    <row r="32" spans="1:7">
      <c r="A32" s="34"/>
      <c r="B32" s="33"/>
      <c r="C32" s="35"/>
    </row>
    <row r="33" spans="4:4">
      <c r="D33" s="36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82" orientation="landscape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r:id="rId4">
            <anchor moveWithCells="1">
              <from>
                <xdr:col>3</xdr:col>
                <xdr:colOff>393700</xdr:colOff>
                <xdr:row>0</xdr:row>
                <xdr:rowOff>63500</xdr:rowOff>
              </from>
              <to>
                <xdr:col>6</xdr:col>
                <xdr:colOff>1498600</xdr:colOff>
                <xdr:row>0</xdr:row>
                <xdr:rowOff>673100</xdr:rowOff>
              </to>
            </anchor>
          </objectPr>
        </oleObject>
      </mc:Choice>
      <mc:Fallback>
        <oleObject progId="Word.Document.12" shapeId="204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baseColWidth="10" defaultColWidth="11.5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mensa-scolastica</vt:lpstr>
      <vt:lpstr>assistenza pomeridina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 Giger</dc:creator>
  <cp:lastModifiedBy>Arno Zanetti</cp:lastModifiedBy>
  <cp:lastPrinted>2013-03-21T12:53:13Z</cp:lastPrinted>
  <dcterms:created xsi:type="dcterms:W3CDTF">2012-09-27T11:28:11Z</dcterms:created>
  <dcterms:modified xsi:type="dcterms:W3CDTF">2014-01-24T10:50:05Z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1a737d0e-4fa0-4d15-b420-084e93a157b3">
    <vt:lpwstr>v=1.2&gt;I=1a737d0e-4fa0-4d15-b420-084e93a157b3&amp;N=Unprotected&amp;U=System&amp;V=1.2&amp;A=ASSOCIATED</vt:lpwstr>
  </property>
  <property fmtid="{D5CDD505-2E9C-101B-9397-08002B2CF9AE}" pid="3" name="Classification">
    <vt:lpwstr>Unprotected</vt:lpwstr>
  </property>
  <property fmtid="{D5CDD505-2E9C-101B-9397-08002B2CF9AE}" pid="4" name="_NewReviewCycle">
    <vt:lpwstr/>
  </property>
</Properties>
</file>